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via\Documents\Marmottes\Marmottes 2015\Stagiaires\"/>
    </mc:Choice>
  </mc:AlternateContent>
  <bookViews>
    <workbookView xWindow="0" yWindow="0" windowWidth="20490" windowHeight="8145"/>
  </bookViews>
  <sheets>
    <sheet name="Feuil1" sheetId="1" r:id="rId1"/>
  </sheets>
  <definedNames>
    <definedName name="_xlnm._FilterDatabase" localSheetId="0" hidden="1">Feuil1!$A$1:$S$1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S42" i="1"/>
  <c r="S40" i="1"/>
  <c r="S39" i="1"/>
  <c r="S38" i="1"/>
  <c r="S33" i="1"/>
  <c r="S31" i="1"/>
  <c r="S29" i="1"/>
  <c r="S26" i="1"/>
  <c r="S23" i="1"/>
  <c r="S21" i="1"/>
  <c r="S20" i="1"/>
  <c r="S15" i="1"/>
  <c r="S14" i="1"/>
  <c r="S13" i="1" l="1"/>
  <c r="S11" i="1"/>
  <c r="S9" i="1"/>
  <c r="S7" i="1"/>
  <c r="S6" i="1"/>
  <c r="S5" i="1"/>
  <c r="S2" i="1"/>
</calcChain>
</file>

<file path=xl/sharedStrings.xml><?xml version="1.0" encoding="utf-8"?>
<sst xmlns="http://schemas.openxmlformats.org/spreadsheetml/2006/main" count="468" uniqueCount="264">
  <si>
    <t>Prénom</t>
  </si>
  <si>
    <t>Nom</t>
  </si>
  <si>
    <t>Educ</t>
  </si>
  <si>
    <t>email</t>
  </si>
  <si>
    <t>Sarah</t>
  </si>
  <si>
    <t>Androuin</t>
  </si>
  <si>
    <t>L1 bio</t>
  </si>
  <si>
    <t>sarah.androuin@etu.univ-lyon1.fr</t>
  </si>
  <si>
    <t>Cassulo</t>
  </si>
  <si>
    <t>L3 bio (physio)</t>
  </si>
  <si>
    <t>melissa.cassulo@etu.univ-lyon1.fr</t>
  </si>
  <si>
    <t>CV</t>
  </si>
  <si>
    <t>Date</t>
  </si>
  <si>
    <t>Mélissa</t>
  </si>
  <si>
    <t>entretien skype</t>
  </si>
  <si>
    <t>réponse</t>
  </si>
  <si>
    <t>lettre motiv</t>
  </si>
  <si>
    <t>avis</t>
  </si>
  <si>
    <t>Pré-sélection</t>
  </si>
  <si>
    <t>Alexandre</t>
  </si>
  <si>
    <t>Langlais</t>
  </si>
  <si>
    <t>langlais.alexandre03@gmail.com</t>
  </si>
  <si>
    <t>Hoarau</t>
  </si>
  <si>
    <t>Maeliss</t>
  </si>
  <si>
    <t>mealiss.hoarau@u-psud.fr</t>
  </si>
  <si>
    <t>L3 bio (BOE)</t>
  </si>
  <si>
    <t>Charlotte</t>
  </si>
  <si>
    <t>Mulet</t>
  </si>
  <si>
    <t>charlotte3100@hotmail.fr</t>
  </si>
  <si>
    <t>Elise</t>
  </si>
  <si>
    <t>Choisy</t>
  </si>
  <si>
    <t>L2 bio lyon</t>
  </si>
  <si>
    <t>elise.choisy@gmail.com</t>
  </si>
  <si>
    <t>Julia</t>
  </si>
  <si>
    <t>Cheneau</t>
  </si>
  <si>
    <t>M2 prof ecoles</t>
  </si>
  <si>
    <t>julia.cheneau@etu-lyon1.fr</t>
  </si>
  <si>
    <t>Baptiste</t>
  </si>
  <si>
    <t>Deturche</t>
  </si>
  <si>
    <t>baptiste.deturche@gmail.com</t>
  </si>
  <si>
    <t>non</t>
  </si>
  <si>
    <t>Sandra</t>
  </si>
  <si>
    <t>Garnier</t>
  </si>
  <si>
    <t>sandra.garnier@etu.univ-lyon1.fr</t>
  </si>
  <si>
    <t>Mylène</t>
  </si>
  <si>
    <t>Mollard</t>
  </si>
  <si>
    <t>mylene.mollard@etu.univ-lyon1.fr</t>
  </si>
  <si>
    <t>Alix</t>
  </si>
  <si>
    <t>Herve</t>
  </si>
  <si>
    <t>alix.herve@etu.univ-lyon1.fr</t>
  </si>
  <si>
    <t>Rq</t>
  </si>
  <si>
    <t>L1</t>
  </si>
  <si>
    <t>convention?</t>
  </si>
  <si>
    <t>prof</t>
  </si>
  <si>
    <t>ok</t>
  </si>
  <si>
    <t>moyen</t>
  </si>
  <si>
    <t>bof</t>
  </si>
  <si>
    <t>césure, BTS GPN</t>
  </si>
  <si>
    <t>dispo</t>
  </si>
  <si>
    <t>20/06 - 15/07</t>
  </si>
  <si>
    <t>L3 bio BOE</t>
  </si>
  <si>
    <t>dispo?</t>
  </si>
  <si>
    <t>L3 bio éco savoie</t>
  </si>
  <si>
    <t>L3 bio intégrative tours</t>
  </si>
  <si>
    <t xml:space="preserve">Aristote </t>
  </si>
  <si>
    <t>Allemand</t>
  </si>
  <si>
    <t>1ère pro GMNF</t>
  </si>
  <si>
    <t>17 ans!! contact par sa mère!!</t>
  </si>
  <si>
    <t>Ugoline</t>
  </si>
  <si>
    <t>Godeau</t>
  </si>
  <si>
    <t>M2 EBE conservation, recherche</t>
  </si>
  <si>
    <t>ugoline.godeau@u-psud.fr</t>
  </si>
  <si>
    <t>stage M2?</t>
  </si>
  <si>
    <t>insuffisant</t>
  </si>
  <si>
    <t>pauline.allemand@orange.fr</t>
  </si>
  <si>
    <t>Anna-Karine</t>
  </si>
  <si>
    <t>Jean</t>
  </si>
  <si>
    <t>M1 éco étho ST-étienne</t>
  </si>
  <si>
    <t>jean.annakarine@gmail.com</t>
  </si>
  <si>
    <t>suivi</t>
  </si>
  <si>
    <t>*</t>
  </si>
  <si>
    <t>Tony</t>
  </si>
  <si>
    <t>Rinaud</t>
  </si>
  <si>
    <t>M1 éco étho rennes</t>
  </si>
  <si>
    <t>ok +</t>
  </si>
  <si>
    <t>ok+</t>
  </si>
  <si>
    <t>tony.rinaud@etudiant.univ-rennes1.fr</t>
  </si>
  <si>
    <t xml:space="preserve">Olivia </t>
  </si>
  <si>
    <t>Castelain</t>
  </si>
  <si>
    <t>M1 éco Lille</t>
  </si>
  <si>
    <t>olivia.castelain@yahoo.fr</t>
  </si>
  <si>
    <t>Alison</t>
  </si>
  <si>
    <t>Arraud</t>
  </si>
  <si>
    <t>L2 BO Pau</t>
  </si>
  <si>
    <t>alison.arraud@gmail.com</t>
  </si>
  <si>
    <t>16/05-06/06</t>
  </si>
  <si>
    <t>juin juillet</t>
  </si>
  <si>
    <t xml:space="preserve">Emilie </t>
  </si>
  <si>
    <t>Freyssinet</t>
  </si>
  <si>
    <t>L2 BBC st étienne</t>
  </si>
  <si>
    <t>emilie.freyssinet@etu.univ-st-etienne.fr</t>
  </si>
  <si>
    <t>Manon</t>
  </si>
  <si>
    <t>Jouvray</t>
  </si>
  <si>
    <t>manon.jouvray@laposte.net</t>
  </si>
  <si>
    <t>stage M1? dispo?</t>
  </si>
  <si>
    <t>avril mai, 2 mois</t>
  </si>
  <si>
    <t>M1 écosciences microbio lyon</t>
  </si>
  <si>
    <t>Coline</t>
  </si>
  <si>
    <t>Rual</t>
  </si>
  <si>
    <t>M2, césure</t>
  </si>
  <si>
    <t>convention? Lettre reco</t>
  </si>
  <si>
    <t>coline.rual@laposte.net</t>
  </si>
  <si>
    <t>Théo</t>
  </si>
  <si>
    <t>Lathuilière</t>
  </si>
  <si>
    <t>BTS GPN</t>
  </si>
  <si>
    <t>theo.lathuiliere@gmail.com</t>
  </si>
  <si>
    <t>Anaelle</t>
  </si>
  <si>
    <t>Pinel</t>
  </si>
  <si>
    <t>M1 BEE grenoble</t>
  </si>
  <si>
    <t>pinel.Anaelle@gmail.com</t>
  </si>
  <si>
    <t>Thomas</t>
  </si>
  <si>
    <t>Vulvin</t>
  </si>
  <si>
    <t>vulvin.thomas@gmail.com</t>
  </si>
  <si>
    <t>Lisa</t>
  </si>
  <si>
    <t>Couet</t>
  </si>
  <si>
    <t>lisacouet@yahoo.fr</t>
  </si>
  <si>
    <t>Anne-Laure</t>
  </si>
  <si>
    <t>Vergès</t>
  </si>
  <si>
    <t>anne.verges@gmail.com</t>
  </si>
  <si>
    <t>Cyrine</t>
  </si>
  <si>
    <t>Ben Amor</t>
  </si>
  <si>
    <t>INSAT</t>
  </si>
  <si>
    <t>benamorcyrine@hotmail.com</t>
  </si>
  <si>
    <t>4 mois</t>
  </si>
  <si>
    <t xml:space="preserve">ok </t>
  </si>
  <si>
    <t>L2 éco Toulouse</t>
  </si>
  <si>
    <t>Camille</t>
  </si>
  <si>
    <t>Niel</t>
  </si>
  <si>
    <t>BTSA GPN</t>
  </si>
  <si>
    <t>camille.niel@hotmail.fr</t>
  </si>
  <si>
    <t>retrait candidature le 30/09</t>
  </si>
  <si>
    <t>Pauline</t>
  </si>
  <si>
    <t>Debay</t>
  </si>
  <si>
    <t>pauline.debay@laposte.net</t>
  </si>
  <si>
    <t>6 mois</t>
  </si>
  <si>
    <t xml:space="preserve">Elsa </t>
  </si>
  <si>
    <t>Grolé</t>
  </si>
  <si>
    <t>elsa.grole@etu.univ-lyon1.fr</t>
  </si>
  <si>
    <t>retrait le 28/29</t>
  </si>
  <si>
    <t>Lucie</t>
  </si>
  <si>
    <t>Brisson</t>
  </si>
  <si>
    <t>L2 vet agro</t>
  </si>
  <si>
    <t>lucie.brisson@vetagro-sup.fr</t>
  </si>
  <si>
    <t>Léa</t>
  </si>
  <si>
    <t>Buisson</t>
  </si>
  <si>
    <t>L2/L1</t>
  </si>
  <si>
    <t>lea.buisson@etu.univ-lyon1.fr</t>
  </si>
  <si>
    <t>en attente</t>
  </si>
  <si>
    <t>Quentin</t>
  </si>
  <si>
    <t>Pouré</t>
  </si>
  <si>
    <t>quentinpoure@wanadoo.fr</t>
  </si>
  <si>
    <t>10/12sem?</t>
  </si>
  <si>
    <t>Louise</t>
  </si>
  <si>
    <t>Caumont</t>
  </si>
  <si>
    <t>louise.caumont@etu.univ-lyon1.fr</t>
  </si>
  <si>
    <t xml:space="preserve">Marie </t>
  </si>
  <si>
    <t>Tixier</t>
  </si>
  <si>
    <t>marie-tixier@outlook.fr</t>
  </si>
  <si>
    <t>Mathieu</t>
  </si>
  <si>
    <t>Raimbault</t>
  </si>
  <si>
    <t>mathieu.raimbault@orange.fr</t>
  </si>
  <si>
    <t>Lepoivre</t>
  </si>
  <si>
    <t>Céline</t>
  </si>
  <si>
    <t>celine.lepoivre@gmail.com</t>
  </si>
  <si>
    <t>L3</t>
  </si>
  <si>
    <t>convention?ok</t>
  </si>
  <si>
    <t>Margaux</t>
  </si>
  <si>
    <t>Pellin</t>
  </si>
  <si>
    <t>Maxime</t>
  </si>
  <si>
    <t>Souchet</t>
  </si>
  <si>
    <t>maxime.souchet@etu.univpoitiers.fr</t>
  </si>
  <si>
    <t>L3 Eco bio</t>
  </si>
  <si>
    <t>Toni</t>
  </si>
  <si>
    <t>licence pro</t>
  </si>
  <si>
    <t>lysemnacat@gmail.com</t>
  </si>
  <si>
    <t>12 et 16 sem!</t>
  </si>
  <si>
    <t>Rébecca</t>
  </si>
  <si>
    <t>Garcia</t>
  </si>
  <si>
    <t>L3 BO</t>
  </si>
  <si>
    <t>reb.g@live.fr</t>
  </si>
  <si>
    <t xml:space="preserve">Angélique </t>
  </si>
  <si>
    <t>Wendling</t>
  </si>
  <si>
    <t>angelique.wendling@etu-unistra.fr</t>
  </si>
  <si>
    <t>dispo? 01/06-31/08</t>
  </si>
  <si>
    <t>Juliette</t>
  </si>
  <si>
    <t>Becquet</t>
  </si>
  <si>
    <t>juliette.becquet@gmail.com</t>
  </si>
  <si>
    <t>IUT agro</t>
  </si>
  <si>
    <t>7 sem….</t>
  </si>
  <si>
    <t>Amandine</t>
  </si>
  <si>
    <t>Montazeau</t>
  </si>
  <si>
    <t xml:space="preserve">L2 </t>
  </si>
  <si>
    <t>a.montazeau@numericable.fr</t>
  </si>
  <si>
    <t>4mois?</t>
  </si>
  <si>
    <t xml:space="preserve">Claire </t>
  </si>
  <si>
    <t>Caput</t>
  </si>
  <si>
    <t>bts gpn?</t>
  </si>
  <si>
    <t>margaux.pellin@ietlyon.fr</t>
  </si>
  <si>
    <t>claire.caput@gmail.com</t>
  </si>
  <si>
    <t>Aurélie</t>
  </si>
  <si>
    <t>Pierre</t>
  </si>
  <si>
    <t>Célia</t>
  </si>
  <si>
    <t>Vérane</t>
  </si>
  <si>
    <t>Sylvia</t>
  </si>
  <si>
    <t>8+</t>
  </si>
  <si>
    <t xml:space="preserve">Virginie </t>
  </si>
  <si>
    <t>Dupré</t>
  </si>
  <si>
    <t>L2 BOP lyon</t>
  </si>
  <si>
    <t>virgin.dupre@orange.fr</t>
  </si>
  <si>
    <t>Rudy</t>
  </si>
  <si>
    <t>Perrot</t>
  </si>
  <si>
    <t>M1 STS écologie Toulouse</t>
  </si>
  <si>
    <t>Noémie</t>
  </si>
  <si>
    <t>Bonin</t>
  </si>
  <si>
    <t>L3 éco québec</t>
  </si>
  <si>
    <t>Laurène</t>
  </si>
  <si>
    <t>Duhalde</t>
  </si>
  <si>
    <t>Gaëlle</t>
  </si>
  <si>
    <t>Sobczyk-Moran</t>
  </si>
  <si>
    <t>gaelle.sobczyk-moran@sfr.fr</t>
  </si>
  <si>
    <t>L2 bio§géo paris</t>
  </si>
  <si>
    <t xml:space="preserve">Julie </t>
  </si>
  <si>
    <t>Le Coz</t>
  </si>
  <si>
    <t>julielecoz@yahoo.fr</t>
  </si>
  <si>
    <t>Elodie</t>
  </si>
  <si>
    <t>Schloesing</t>
  </si>
  <si>
    <t>Chung</t>
  </si>
  <si>
    <t>L2 SV paris</t>
  </si>
  <si>
    <t>celine.chung@outlook.fr</t>
  </si>
  <si>
    <t>Laura</t>
  </si>
  <si>
    <t>Dérout</t>
  </si>
  <si>
    <t>DTS GPN</t>
  </si>
  <si>
    <t>derout.laura@gmail.com</t>
  </si>
  <si>
    <t>Laurene.duhalde@gmail.com</t>
  </si>
  <si>
    <t>L2 BO anglet</t>
  </si>
  <si>
    <t>Noemie.Bonin@usherbrooke.ca</t>
  </si>
  <si>
    <t>Sylvain</t>
  </si>
  <si>
    <t>Plaetevoet</t>
  </si>
  <si>
    <t>L2 BBC St-E</t>
  </si>
  <si>
    <t>sylvain.plaetevoet@yahoo.fr</t>
  </si>
  <si>
    <t>Anthony</t>
  </si>
  <si>
    <t>Thelliez</t>
  </si>
  <si>
    <t>GPN accompagnateur</t>
  </si>
  <si>
    <t>anthony.thelliez@live.fr</t>
  </si>
  <si>
    <t>sans</t>
  </si>
  <si>
    <t>2ème session</t>
  </si>
  <si>
    <t xml:space="preserve">Allison </t>
  </si>
  <si>
    <t>Mira</t>
  </si>
  <si>
    <t>L3 BOP Lyon</t>
  </si>
  <si>
    <t xml:space="preserve">allison.m.93@hotmail.fr </t>
  </si>
  <si>
    <t>refus</t>
  </si>
  <si>
    <t>fait</t>
  </si>
  <si>
    <t>acceptée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</si>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</sst>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16" fontId="0" fillId="2" borderId="1" xfId="0" applyNumberFormat="1" applyFill="1" applyBorder="1"/>
    <xf numFmtId="0" fontId="0" fillId="2" borderId="1" xfId="0" applyFill="1" applyBorder="1"/>
    <xf numFmtId="0" fontId="1" fillId="2" borderId="1" xfId="1" applyFill="1" applyBorder="1"/>
    <xf numFmtId="16" fontId="0" fillId="0" borderId="1" xfId="0" applyNumberFormat="1" applyBorder="1"/>
    <xf numFmtId="0" fontId="1" fillId="0" borderId="1" xfId="1" applyBorder="1"/>
    <xf numFmtId="16" fontId="0" fillId="3" borderId="1" xfId="0" applyNumberFormat="1" applyFill="1" applyBorder="1"/>
    <xf numFmtId="0" fontId="0" fillId="3" borderId="1" xfId="0" applyFill="1" applyBorder="1"/>
    <xf numFmtId="0" fontId="1" fillId="3" borderId="1" xfId="1" applyFill="1" applyBorder="1"/>
    <xf numFmtId="16" fontId="0" fillId="0" borderId="1" xfId="0" applyNumberFormat="1" applyFill="1" applyBorder="1"/>
    <xf numFmtId="0" fontId="0" fillId="0" borderId="1" xfId="0" applyFill="1" applyBorder="1"/>
    <xf numFmtId="0" fontId="1" fillId="0" borderId="1" xfId="1" applyFill="1" applyBorder="1"/>
    <xf numFmtId="16" fontId="0" fillId="4" borderId="1" xfId="0" applyNumberFormat="1" applyFill="1" applyBorder="1"/>
    <xf numFmtId="0" fontId="0" fillId="4" borderId="1" xfId="0" applyFill="1" applyBorder="1"/>
    <xf numFmtId="0" fontId="1" fillId="4" borderId="1" xfId="1" applyFill="1" applyBorder="1"/>
    <xf numFmtId="16" fontId="0" fillId="5" borderId="1" xfId="0" applyNumberFormat="1" applyFill="1" applyBorder="1"/>
    <xf numFmtId="0" fontId="0" fillId="5" borderId="1" xfId="0" applyFill="1" applyBorder="1"/>
    <xf numFmtId="0" fontId="1" fillId="5" borderId="1" xfId="1" applyFill="1" applyBorder="1"/>
    <xf numFmtId="16" fontId="0" fillId="6" borderId="1" xfId="0" applyNumberFormat="1" applyFill="1" applyBorder="1"/>
    <xf numFmtId="0" fontId="0" fillId="6" borderId="1" xfId="0" applyFill="1" applyBorder="1"/>
    <xf numFmtId="0" fontId="1" fillId="6" borderId="1" xfId="1" applyFill="1" applyBorder="1"/>
    <xf numFmtId="0" fontId="0" fillId="0" borderId="3" xfId="0" applyFill="1" applyBorder="1"/>
    <xf numFmtId="16" fontId="0" fillId="0" borderId="0" xfId="0" applyNumberFormat="1" applyBorder="1"/>
    <xf numFmtId="0" fontId="0" fillId="0" borderId="2" xfId="0" applyFill="1" applyBorder="1"/>
    <xf numFmtId="0" fontId="1" fillId="3" borderId="0" xfId="1" applyFill="1" applyBorder="1"/>
    <xf numFmtId="0" fontId="1" fillId="0" borderId="2" xfId="1" applyFill="1" applyBorder="1"/>
    <xf numFmtId="0" fontId="0" fillId="0" borderId="0" xfId="0" applyBorder="1"/>
    <xf numFmtId="0" fontId="0" fillId="0" borderId="2" xfId="0" applyBorder="1"/>
    <xf numFmtId="16" fontId="0" fillId="0" borderId="2" xfId="0" applyNumberFormat="1" applyBorder="1"/>
    <xf numFmtId="0" fontId="1" fillId="0" borderId="0" xfId="1"/>
    <xf numFmtId="0" fontId="1" fillId="0" borderId="0" xfId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uline.allemand@orange.fr" TargetMode="External"/><Relationship Id="rId18" Type="http://schemas.openxmlformats.org/officeDocument/2006/relationships/hyperlink" Target="mailto:emilie.freyssinet@etu.univ-st-etienne.fr" TargetMode="External"/><Relationship Id="rId26" Type="http://schemas.openxmlformats.org/officeDocument/2006/relationships/hyperlink" Target="mailto:benamorcyrine@hotmail.com" TargetMode="External"/><Relationship Id="rId39" Type="http://schemas.openxmlformats.org/officeDocument/2006/relationships/hyperlink" Target="mailto:juliette.becquet@gmail.com" TargetMode="External"/><Relationship Id="rId21" Type="http://schemas.openxmlformats.org/officeDocument/2006/relationships/hyperlink" Target="mailto:theo.lathuiliere@gmail.com" TargetMode="External"/><Relationship Id="rId34" Type="http://schemas.openxmlformats.org/officeDocument/2006/relationships/hyperlink" Target="mailto:marie-tixier@outlook.fr" TargetMode="External"/><Relationship Id="rId42" Type="http://schemas.openxmlformats.org/officeDocument/2006/relationships/hyperlink" Target="mailto:reb.g@live.fr" TargetMode="External"/><Relationship Id="rId47" Type="http://schemas.openxmlformats.org/officeDocument/2006/relationships/hyperlink" Target="mailto:Noemie.Bonin@usherbrooke.ca" TargetMode="External"/><Relationship Id="rId50" Type="http://schemas.openxmlformats.org/officeDocument/2006/relationships/hyperlink" Target="mailto:celine.chung@outlook.fr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julia.cheneau@etu-lyon1.fr" TargetMode="External"/><Relationship Id="rId2" Type="http://schemas.openxmlformats.org/officeDocument/2006/relationships/hyperlink" Target="mailto:melissa.cassulo@etu.univ-lyon1.fr" TargetMode="External"/><Relationship Id="rId16" Type="http://schemas.openxmlformats.org/officeDocument/2006/relationships/hyperlink" Target="mailto:olivia.castelain@yahoo.fr" TargetMode="External"/><Relationship Id="rId29" Type="http://schemas.openxmlformats.org/officeDocument/2006/relationships/hyperlink" Target="mailto:elsa.grole@etu.univ-lyon1.fr" TargetMode="External"/><Relationship Id="rId11" Type="http://schemas.openxmlformats.org/officeDocument/2006/relationships/hyperlink" Target="mailto:alix.herve@etu.univ-lyon1.fr" TargetMode="External"/><Relationship Id="rId24" Type="http://schemas.openxmlformats.org/officeDocument/2006/relationships/hyperlink" Target="mailto:lisacouet@yahoo.fr" TargetMode="External"/><Relationship Id="rId32" Type="http://schemas.openxmlformats.org/officeDocument/2006/relationships/hyperlink" Target="mailto:quentinpoure@wanadoo.fr" TargetMode="External"/><Relationship Id="rId37" Type="http://schemas.openxmlformats.org/officeDocument/2006/relationships/hyperlink" Target="mailto:maxime.souchet@etu.univpoitiers.fr" TargetMode="External"/><Relationship Id="rId40" Type="http://schemas.openxmlformats.org/officeDocument/2006/relationships/hyperlink" Target="mailto:lysemnacat@gmail.com" TargetMode="External"/><Relationship Id="rId45" Type="http://schemas.openxmlformats.org/officeDocument/2006/relationships/hyperlink" Target="mailto:virgin.dupre@orange.fr" TargetMode="External"/><Relationship Id="rId53" Type="http://schemas.openxmlformats.org/officeDocument/2006/relationships/hyperlink" Target="mailto:anthony.thelliez@live.fr" TargetMode="External"/><Relationship Id="rId5" Type="http://schemas.openxmlformats.org/officeDocument/2006/relationships/hyperlink" Target="mailto:charlotte3100@hotmail.fr" TargetMode="External"/><Relationship Id="rId10" Type="http://schemas.openxmlformats.org/officeDocument/2006/relationships/hyperlink" Target="mailto:mylene.mollard@etu.univ-lyon1.fr" TargetMode="External"/><Relationship Id="rId19" Type="http://schemas.openxmlformats.org/officeDocument/2006/relationships/hyperlink" Target="mailto:manon.jouvray@laposte.net" TargetMode="External"/><Relationship Id="rId31" Type="http://schemas.openxmlformats.org/officeDocument/2006/relationships/hyperlink" Target="mailto:lea.buisson@etu.univ-lyon1.fr" TargetMode="External"/><Relationship Id="rId44" Type="http://schemas.openxmlformats.org/officeDocument/2006/relationships/hyperlink" Target="mailto:claire.caput@gmail.com" TargetMode="External"/><Relationship Id="rId52" Type="http://schemas.openxmlformats.org/officeDocument/2006/relationships/hyperlink" Target="mailto:gaelle.sobczyk-moran@sfr.fr" TargetMode="External"/><Relationship Id="rId4" Type="http://schemas.openxmlformats.org/officeDocument/2006/relationships/hyperlink" Target="mailto:mealiss.hoarau@u-psud.fr" TargetMode="External"/><Relationship Id="rId9" Type="http://schemas.openxmlformats.org/officeDocument/2006/relationships/hyperlink" Target="mailto:sandra.garnier@etu.univ-lyon1.fr" TargetMode="External"/><Relationship Id="rId14" Type="http://schemas.openxmlformats.org/officeDocument/2006/relationships/hyperlink" Target="mailto:jean.annakarine@gmail.com" TargetMode="External"/><Relationship Id="rId22" Type="http://schemas.openxmlformats.org/officeDocument/2006/relationships/hyperlink" Target="mailto:pinel.Anaelle@gmail.com" TargetMode="External"/><Relationship Id="rId27" Type="http://schemas.openxmlformats.org/officeDocument/2006/relationships/hyperlink" Target="mailto:camille.niel@hotmail.fr" TargetMode="External"/><Relationship Id="rId30" Type="http://schemas.openxmlformats.org/officeDocument/2006/relationships/hyperlink" Target="mailto:lucie.brisson@vetagro-sup.fr" TargetMode="External"/><Relationship Id="rId35" Type="http://schemas.openxmlformats.org/officeDocument/2006/relationships/hyperlink" Target="mailto:mathieu.raimbault@orange.fr" TargetMode="External"/><Relationship Id="rId43" Type="http://schemas.openxmlformats.org/officeDocument/2006/relationships/hyperlink" Target="mailto:margaux.pellin@ietlyon.fr" TargetMode="External"/><Relationship Id="rId48" Type="http://schemas.openxmlformats.org/officeDocument/2006/relationships/hyperlink" Target="mailto:sylvain.plaetevoet@yahoo.fr" TargetMode="External"/><Relationship Id="rId8" Type="http://schemas.openxmlformats.org/officeDocument/2006/relationships/hyperlink" Target="mailto:baptiste.deturche@gmail.com" TargetMode="External"/><Relationship Id="rId51" Type="http://schemas.openxmlformats.org/officeDocument/2006/relationships/hyperlink" Target="mailto:julielecoz@yahoo.fr" TargetMode="External"/><Relationship Id="rId3" Type="http://schemas.openxmlformats.org/officeDocument/2006/relationships/hyperlink" Target="mailto:langlais.alexandre03@gmail.com" TargetMode="External"/><Relationship Id="rId12" Type="http://schemas.openxmlformats.org/officeDocument/2006/relationships/hyperlink" Target="mailto:ugoline.godeau@u-psud.fr" TargetMode="External"/><Relationship Id="rId17" Type="http://schemas.openxmlformats.org/officeDocument/2006/relationships/hyperlink" Target="mailto:alison.arraud@gmail.com" TargetMode="External"/><Relationship Id="rId25" Type="http://schemas.openxmlformats.org/officeDocument/2006/relationships/hyperlink" Target="mailto:anne.verges@gmail.com" TargetMode="External"/><Relationship Id="rId33" Type="http://schemas.openxmlformats.org/officeDocument/2006/relationships/hyperlink" Target="mailto:louise.caumont@etu.univ-lyon1.fr" TargetMode="External"/><Relationship Id="rId38" Type="http://schemas.openxmlformats.org/officeDocument/2006/relationships/hyperlink" Target="mailto:a.montazeau@numericable.fr" TargetMode="External"/><Relationship Id="rId46" Type="http://schemas.openxmlformats.org/officeDocument/2006/relationships/hyperlink" Target="mailto:Laurene.duhalde@gmail.com" TargetMode="External"/><Relationship Id="rId20" Type="http://schemas.openxmlformats.org/officeDocument/2006/relationships/hyperlink" Target="mailto:coline.rual@laposte.net" TargetMode="External"/><Relationship Id="rId41" Type="http://schemas.openxmlformats.org/officeDocument/2006/relationships/hyperlink" Target="mailto:angelique.wendling@etu-unistra.fr" TargetMode="External"/><Relationship Id="rId54" Type="http://schemas.openxmlformats.org/officeDocument/2006/relationships/hyperlink" Target="mailto:allison.m.93@hotmail.fr" TargetMode="External"/><Relationship Id="rId1" Type="http://schemas.openxmlformats.org/officeDocument/2006/relationships/hyperlink" Target="mailto:sarah.androuin@etu.univ-lyon1.fr" TargetMode="External"/><Relationship Id="rId6" Type="http://schemas.openxmlformats.org/officeDocument/2006/relationships/hyperlink" Target="mailto:elise.choisy@gmail.com" TargetMode="External"/><Relationship Id="rId15" Type="http://schemas.openxmlformats.org/officeDocument/2006/relationships/hyperlink" Target="mailto:tony.rinaud@etudiant.univ-rennes1.fr" TargetMode="External"/><Relationship Id="rId23" Type="http://schemas.openxmlformats.org/officeDocument/2006/relationships/hyperlink" Target="mailto:vulvin.thomas@gmail.com" TargetMode="External"/><Relationship Id="rId28" Type="http://schemas.openxmlformats.org/officeDocument/2006/relationships/hyperlink" Target="mailto:pauline.debay@laposte.net" TargetMode="External"/><Relationship Id="rId36" Type="http://schemas.openxmlformats.org/officeDocument/2006/relationships/hyperlink" Target="mailto:celine.lepoivre@gmail.com" TargetMode="External"/><Relationship Id="rId49" Type="http://schemas.openxmlformats.org/officeDocument/2006/relationships/hyperlink" Target="mailto:derout.la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B1" zoomScale="80" zoomScaleNormal="80" workbookViewId="0">
      <pane ySplit="510" activePane="bottomLeft"/>
      <selection activeCell="V1" sqref="V1"/>
      <selection pane="bottomLeft" activeCell="W14" sqref="W14"/>
    </sheetView>
  </sheetViews>
  <sheetFormatPr baseColWidth="10" defaultColWidth="11.42578125" defaultRowHeight="15" x14ac:dyDescent="0.25"/>
  <cols>
    <col min="1" max="1" width="0" hidden="1" customWidth="1"/>
    <col min="4" max="4" width="13.140625" hidden="1" customWidth="1"/>
    <col min="5" max="5" width="37.7109375" hidden="1" customWidth="1"/>
    <col min="6" max="18" width="11.42578125" hidden="1" customWidth="1"/>
    <col min="19" max="20" width="0" hidden="1" customWidth="1"/>
  </cols>
  <sheetData>
    <row r="1" spans="1:22" x14ac:dyDescent="0.2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11</v>
      </c>
      <c r="G1" s="1" t="s">
        <v>16</v>
      </c>
      <c r="H1" s="1" t="s">
        <v>58</v>
      </c>
      <c r="I1" s="1" t="s">
        <v>18</v>
      </c>
      <c r="J1" s="1" t="s">
        <v>14</v>
      </c>
      <c r="K1" s="1" t="s">
        <v>17</v>
      </c>
      <c r="L1" s="1" t="s">
        <v>50</v>
      </c>
      <c r="M1" s="1" t="s">
        <v>15</v>
      </c>
      <c r="N1" s="1" t="s">
        <v>79</v>
      </c>
      <c r="O1" s="22" t="s">
        <v>209</v>
      </c>
      <c r="P1" s="22" t="s">
        <v>210</v>
      </c>
      <c r="Q1" s="22" t="s">
        <v>211</v>
      </c>
      <c r="R1" s="22" t="s">
        <v>212</v>
      </c>
      <c r="S1" s="22" t="s">
        <v>213</v>
      </c>
      <c r="U1" s="22" t="s">
        <v>260</v>
      </c>
      <c r="V1" s="22" t="s">
        <v>262</v>
      </c>
    </row>
    <row r="2" spans="1:22" x14ac:dyDescent="0.25">
      <c r="A2" s="7">
        <v>41888</v>
      </c>
      <c r="B2" s="8" t="s">
        <v>19</v>
      </c>
      <c r="C2" s="8" t="s">
        <v>20</v>
      </c>
      <c r="D2" s="8" t="s">
        <v>63</v>
      </c>
      <c r="E2" s="9" t="s">
        <v>21</v>
      </c>
      <c r="F2" s="8" t="s">
        <v>54</v>
      </c>
      <c r="G2" s="8" t="s">
        <v>54</v>
      </c>
      <c r="H2" s="8"/>
      <c r="I2" s="8"/>
      <c r="J2" s="8"/>
      <c r="K2" s="8"/>
      <c r="L2" s="8"/>
      <c r="M2" s="7">
        <v>41891</v>
      </c>
      <c r="N2" s="8"/>
      <c r="S2">
        <f>6+6</f>
        <v>12</v>
      </c>
      <c r="U2" t="s">
        <v>261</v>
      </c>
    </row>
    <row r="3" spans="1:22" x14ac:dyDescent="0.25">
      <c r="A3" s="16">
        <v>41895</v>
      </c>
      <c r="B3" s="17" t="s">
        <v>91</v>
      </c>
      <c r="C3" s="17" t="s">
        <v>92</v>
      </c>
      <c r="D3" s="17" t="s">
        <v>93</v>
      </c>
      <c r="E3" s="18" t="s">
        <v>94</v>
      </c>
      <c r="F3" s="17" t="s">
        <v>55</v>
      </c>
      <c r="G3" s="17" t="s">
        <v>55</v>
      </c>
      <c r="H3" s="17" t="s">
        <v>95</v>
      </c>
      <c r="I3" s="17"/>
      <c r="J3" s="17"/>
      <c r="K3" s="17"/>
      <c r="L3" s="17" t="s">
        <v>61</v>
      </c>
      <c r="M3" s="16">
        <v>41915</v>
      </c>
      <c r="N3" s="17"/>
      <c r="U3" t="s">
        <v>261</v>
      </c>
    </row>
    <row r="4" spans="1:22" x14ac:dyDescent="0.25">
      <c r="A4" s="5">
        <v>41890</v>
      </c>
      <c r="B4" s="1" t="s">
        <v>47</v>
      </c>
      <c r="C4" s="1" t="s">
        <v>48</v>
      </c>
      <c r="D4" s="1" t="s">
        <v>31</v>
      </c>
      <c r="E4" s="6" t="s">
        <v>49</v>
      </c>
      <c r="F4" s="1" t="s">
        <v>40</v>
      </c>
      <c r="G4" s="1" t="s">
        <v>40</v>
      </c>
      <c r="H4" s="1"/>
      <c r="I4" s="1"/>
      <c r="J4" s="1"/>
      <c r="K4" s="1"/>
      <c r="L4" s="1" t="s">
        <v>61</v>
      </c>
      <c r="M4" s="5">
        <v>41891</v>
      </c>
      <c r="N4" s="1" t="s">
        <v>80</v>
      </c>
      <c r="U4" t="s">
        <v>261</v>
      </c>
    </row>
    <row r="5" spans="1:22" x14ac:dyDescent="0.25">
      <c r="A5" s="7">
        <v>41931</v>
      </c>
      <c r="B5" s="8" t="s">
        <v>199</v>
      </c>
      <c r="C5" s="8" t="s">
        <v>200</v>
      </c>
      <c r="D5" s="8" t="s">
        <v>201</v>
      </c>
      <c r="E5" s="9" t="s">
        <v>202</v>
      </c>
      <c r="F5" s="8" t="s">
        <v>54</v>
      </c>
      <c r="G5" s="8" t="s">
        <v>54</v>
      </c>
      <c r="H5" s="8"/>
      <c r="I5" s="8"/>
      <c r="J5" s="8"/>
      <c r="K5" s="8"/>
      <c r="L5" s="8"/>
      <c r="M5" s="7">
        <v>41948</v>
      </c>
      <c r="N5" s="8"/>
      <c r="O5" t="s">
        <v>80</v>
      </c>
      <c r="S5">
        <f>8+6</f>
        <v>14</v>
      </c>
      <c r="T5">
        <v>2</v>
      </c>
      <c r="V5" t="s">
        <v>263</v>
      </c>
    </row>
    <row r="6" spans="1:22" x14ac:dyDescent="0.25">
      <c r="A6" s="7">
        <v>41902</v>
      </c>
      <c r="B6" s="8" t="s">
        <v>116</v>
      </c>
      <c r="C6" s="8" t="s">
        <v>117</v>
      </c>
      <c r="D6" s="8" t="s">
        <v>118</v>
      </c>
      <c r="E6" s="9" t="s">
        <v>119</v>
      </c>
      <c r="F6" s="8" t="s">
        <v>55</v>
      </c>
      <c r="G6" s="8" t="s">
        <v>134</v>
      </c>
      <c r="H6" s="8"/>
      <c r="I6" s="8"/>
      <c r="J6" s="8"/>
      <c r="K6" s="8"/>
      <c r="L6" s="8"/>
      <c r="M6" s="7">
        <v>41920</v>
      </c>
      <c r="N6" s="8"/>
      <c r="O6" t="s">
        <v>80</v>
      </c>
      <c r="S6">
        <f>8+7</f>
        <v>15</v>
      </c>
      <c r="T6">
        <v>1</v>
      </c>
      <c r="U6" t="s">
        <v>261</v>
      </c>
    </row>
    <row r="7" spans="1:22" x14ac:dyDescent="0.25">
      <c r="A7" s="7">
        <v>41941</v>
      </c>
      <c r="B7" s="8" t="s">
        <v>190</v>
      </c>
      <c r="C7" s="8" t="s">
        <v>191</v>
      </c>
      <c r="D7" s="8" t="s">
        <v>174</v>
      </c>
      <c r="E7" s="9" t="s">
        <v>192</v>
      </c>
      <c r="F7" s="8" t="s">
        <v>54</v>
      </c>
      <c r="G7" s="8" t="s">
        <v>54</v>
      </c>
      <c r="H7" s="8"/>
      <c r="I7" s="8"/>
      <c r="J7" s="8"/>
      <c r="K7" s="8"/>
      <c r="L7" s="8" t="s">
        <v>193</v>
      </c>
      <c r="M7" s="7">
        <v>41948</v>
      </c>
      <c r="N7" s="8"/>
      <c r="S7">
        <f>6+5</f>
        <v>11</v>
      </c>
      <c r="U7" t="s">
        <v>261</v>
      </c>
    </row>
    <row r="8" spans="1:22" x14ac:dyDescent="0.25">
      <c r="A8" s="19">
        <v>41892</v>
      </c>
      <c r="B8" s="20" t="s">
        <v>75</v>
      </c>
      <c r="C8" s="20" t="s">
        <v>76</v>
      </c>
      <c r="D8" s="20" t="s">
        <v>77</v>
      </c>
      <c r="E8" s="21" t="s">
        <v>78</v>
      </c>
      <c r="F8" s="20" t="s">
        <v>40</v>
      </c>
      <c r="G8" s="20" t="s">
        <v>40</v>
      </c>
      <c r="H8" s="20" t="s">
        <v>96</v>
      </c>
      <c r="I8" s="20"/>
      <c r="J8" s="20"/>
      <c r="K8" s="20"/>
      <c r="L8" s="20" t="s">
        <v>61</v>
      </c>
      <c r="M8" s="19">
        <v>41925</v>
      </c>
      <c r="N8" s="20"/>
      <c r="U8" t="s">
        <v>261</v>
      </c>
    </row>
    <row r="9" spans="1:22" x14ac:dyDescent="0.25">
      <c r="A9" s="7">
        <v>41904</v>
      </c>
      <c r="B9" s="8" t="s">
        <v>126</v>
      </c>
      <c r="C9" s="8" t="s">
        <v>127</v>
      </c>
      <c r="D9" s="8" t="s">
        <v>114</v>
      </c>
      <c r="E9" s="9" t="s">
        <v>128</v>
      </c>
      <c r="F9" s="8" t="s">
        <v>55</v>
      </c>
      <c r="G9" s="8" t="s">
        <v>54</v>
      </c>
      <c r="H9" s="8"/>
      <c r="I9" s="8"/>
      <c r="J9" s="8"/>
      <c r="K9" s="8"/>
      <c r="L9" s="8"/>
      <c r="M9" s="7">
        <v>41904</v>
      </c>
      <c r="N9" s="8"/>
      <c r="O9" t="s">
        <v>80</v>
      </c>
      <c r="S9">
        <f>7+6</f>
        <v>13</v>
      </c>
      <c r="T9">
        <v>3</v>
      </c>
      <c r="U9" t="s">
        <v>261</v>
      </c>
    </row>
    <row r="10" spans="1:22" x14ac:dyDescent="0.25">
      <c r="A10" s="2">
        <v>41892</v>
      </c>
      <c r="B10" s="3" t="s">
        <v>64</v>
      </c>
      <c r="C10" s="3" t="s">
        <v>65</v>
      </c>
      <c r="D10" s="3" t="s">
        <v>66</v>
      </c>
      <c r="E10" s="4" t="s">
        <v>74</v>
      </c>
      <c r="F10" s="3" t="s">
        <v>73</v>
      </c>
      <c r="G10" s="3" t="s">
        <v>73</v>
      </c>
      <c r="H10" s="3"/>
      <c r="I10" s="3"/>
      <c r="J10" s="3"/>
      <c r="K10" s="3"/>
      <c r="L10" s="3" t="s">
        <v>67</v>
      </c>
      <c r="M10" s="2">
        <v>41893</v>
      </c>
      <c r="N10" s="3"/>
      <c r="U10" t="s">
        <v>261</v>
      </c>
    </row>
    <row r="11" spans="1:22" x14ac:dyDescent="0.25">
      <c r="A11" s="7">
        <v>41890</v>
      </c>
      <c r="B11" s="8" t="s">
        <v>37</v>
      </c>
      <c r="C11" s="8" t="s">
        <v>38</v>
      </c>
      <c r="D11" s="8" t="s">
        <v>62</v>
      </c>
      <c r="E11" s="9" t="s">
        <v>39</v>
      </c>
      <c r="F11" s="8" t="s">
        <v>55</v>
      </c>
      <c r="G11" s="8" t="s">
        <v>55</v>
      </c>
      <c r="H11" s="8"/>
      <c r="I11" s="8"/>
      <c r="J11" s="8"/>
      <c r="K11" s="8"/>
      <c r="L11" s="8"/>
      <c r="M11" s="7">
        <v>41891</v>
      </c>
      <c r="N11" s="8"/>
      <c r="S11">
        <f>4+5</f>
        <v>9</v>
      </c>
      <c r="U11" t="s">
        <v>261</v>
      </c>
    </row>
    <row r="12" spans="1:22" x14ac:dyDescent="0.25">
      <c r="A12" s="19">
        <v>41915</v>
      </c>
      <c r="B12" s="20" t="s">
        <v>136</v>
      </c>
      <c r="C12" s="20" t="s">
        <v>137</v>
      </c>
      <c r="D12" s="20" t="s">
        <v>138</v>
      </c>
      <c r="E12" s="21" t="s">
        <v>139</v>
      </c>
      <c r="F12" s="20" t="s">
        <v>55</v>
      </c>
      <c r="G12" s="20" t="s">
        <v>54</v>
      </c>
      <c r="H12" s="20"/>
      <c r="I12" s="20"/>
      <c r="J12" s="20"/>
      <c r="K12" s="20"/>
      <c r="L12" s="20" t="s">
        <v>161</v>
      </c>
      <c r="M12" s="19">
        <v>41920</v>
      </c>
      <c r="N12" s="20"/>
      <c r="U12" t="s">
        <v>261</v>
      </c>
    </row>
    <row r="13" spans="1:22" x14ac:dyDescent="0.25">
      <c r="A13" s="7">
        <v>41935</v>
      </c>
      <c r="B13" s="8" t="s">
        <v>136</v>
      </c>
      <c r="C13" s="8" t="s">
        <v>182</v>
      </c>
      <c r="D13" s="8" t="s">
        <v>183</v>
      </c>
      <c r="E13" s="9" t="s">
        <v>184</v>
      </c>
      <c r="F13" s="8" t="s">
        <v>54</v>
      </c>
      <c r="G13" s="8" t="s">
        <v>54</v>
      </c>
      <c r="H13" s="8"/>
      <c r="I13" s="8"/>
      <c r="J13" s="8"/>
      <c r="K13" s="8"/>
      <c r="L13" s="8" t="s">
        <v>185</v>
      </c>
      <c r="M13" s="7">
        <v>41948</v>
      </c>
      <c r="N13" s="8" t="s">
        <v>80</v>
      </c>
      <c r="S13">
        <f>5+5</f>
        <v>10</v>
      </c>
      <c r="U13" t="s">
        <v>261</v>
      </c>
    </row>
    <row r="14" spans="1:22" x14ac:dyDescent="0.25">
      <c r="A14" s="7">
        <v>41922</v>
      </c>
      <c r="B14" s="8" t="s">
        <v>172</v>
      </c>
      <c r="C14" s="8" t="s">
        <v>171</v>
      </c>
      <c r="D14" s="8" t="s">
        <v>174</v>
      </c>
      <c r="E14" s="9" t="s">
        <v>173</v>
      </c>
      <c r="F14" s="8" t="s">
        <v>55</v>
      </c>
      <c r="G14" s="8" t="s">
        <v>55</v>
      </c>
      <c r="H14" s="8"/>
      <c r="I14" s="8"/>
      <c r="J14" s="8"/>
      <c r="K14" s="8"/>
      <c r="L14" s="8" t="s">
        <v>61</v>
      </c>
      <c r="M14" s="7">
        <v>41925</v>
      </c>
      <c r="N14" s="8" t="s">
        <v>80</v>
      </c>
      <c r="S14">
        <f>4+8</f>
        <v>12</v>
      </c>
      <c r="T14">
        <v>4</v>
      </c>
      <c r="U14" t="s">
        <v>261</v>
      </c>
    </row>
    <row r="15" spans="1:22" x14ac:dyDescent="0.25">
      <c r="A15" s="7">
        <v>41889</v>
      </c>
      <c r="B15" s="8" t="s">
        <v>26</v>
      </c>
      <c r="C15" s="8" t="s">
        <v>27</v>
      </c>
      <c r="D15" s="8" t="s">
        <v>57</v>
      </c>
      <c r="E15" s="9" t="s">
        <v>28</v>
      </c>
      <c r="F15" s="8" t="s">
        <v>54</v>
      </c>
      <c r="G15" s="8" t="s">
        <v>54</v>
      </c>
      <c r="H15" s="8"/>
      <c r="I15" s="8"/>
      <c r="J15" s="8"/>
      <c r="K15" s="8"/>
      <c r="L15" s="8" t="s">
        <v>175</v>
      </c>
      <c r="M15" s="7">
        <v>41921</v>
      </c>
      <c r="N15" s="8"/>
      <c r="O15" t="s">
        <v>80</v>
      </c>
      <c r="S15">
        <f>6+7</f>
        <v>13</v>
      </c>
      <c r="T15">
        <v>3</v>
      </c>
      <c r="U15" t="s">
        <v>261</v>
      </c>
    </row>
    <row r="16" spans="1:22" x14ac:dyDescent="0.25">
      <c r="A16" s="5">
        <v>41946</v>
      </c>
      <c r="B16" s="11" t="s">
        <v>204</v>
      </c>
      <c r="C16" s="11" t="s">
        <v>205</v>
      </c>
      <c r="D16" s="1" t="s">
        <v>206</v>
      </c>
      <c r="E16" s="6" t="s">
        <v>208</v>
      </c>
      <c r="F16" s="1" t="s">
        <v>157</v>
      </c>
      <c r="G16" s="1" t="s">
        <v>157</v>
      </c>
      <c r="H16" s="1"/>
      <c r="I16" s="1"/>
      <c r="J16" s="1"/>
      <c r="K16" s="1"/>
      <c r="L16" s="1"/>
      <c r="M16" s="5">
        <v>41946</v>
      </c>
      <c r="N16" s="1" t="s">
        <v>80</v>
      </c>
      <c r="U16" t="s">
        <v>261</v>
      </c>
    </row>
    <row r="17" spans="1:21" x14ac:dyDescent="0.25">
      <c r="A17" s="10">
        <v>41898</v>
      </c>
      <c r="B17" s="11" t="s">
        <v>107</v>
      </c>
      <c r="C17" s="11" t="s">
        <v>108</v>
      </c>
      <c r="D17" s="11" t="s">
        <v>109</v>
      </c>
      <c r="E17" s="12" t="s">
        <v>111</v>
      </c>
      <c r="F17" s="11" t="s">
        <v>85</v>
      </c>
      <c r="G17" s="11" t="s">
        <v>85</v>
      </c>
      <c r="H17" s="11"/>
      <c r="I17" s="11"/>
      <c r="J17" s="1"/>
      <c r="K17" s="1"/>
      <c r="L17" s="1" t="s">
        <v>110</v>
      </c>
      <c r="M17" s="5">
        <v>41898</v>
      </c>
      <c r="N17" s="1" t="s">
        <v>80</v>
      </c>
      <c r="O17" t="s">
        <v>80</v>
      </c>
      <c r="P17">
        <v>1</v>
      </c>
      <c r="Q17">
        <v>1</v>
      </c>
      <c r="R17">
        <v>1</v>
      </c>
      <c r="U17" t="s">
        <v>261</v>
      </c>
    </row>
    <row r="18" spans="1:21" x14ac:dyDescent="0.25">
      <c r="A18" s="13">
        <v>41904</v>
      </c>
      <c r="B18" s="14" t="s">
        <v>129</v>
      </c>
      <c r="C18" s="14" t="s">
        <v>130</v>
      </c>
      <c r="D18" s="14" t="s">
        <v>131</v>
      </c>
      <c r="E18" s="15" t="s">
        <v>132</v>
      </c>
      <c r="F18" s="14" t="s">
        <v>55</v>
      </c>
      <c r="G18" s="14" t="s">
        <v>55</v>
      </c>
      <c r="H18" s="14"/>
      <c r="I18" s="14"/>
      <c r="J18" s="14"/>
      <c r="K18" s="14"/>
      <c r="L18" s="14" t="s">
        <v>133</v>
      </c>
      <c r="M18" s="13">
        <v>41904</v>
      </c>
      <c r="N18" s="14"/>
      <c r="U18" t="s">
        <v>261</v>
      </c>
    </row>
    <row r="19" spans="1:21" x14ac:dyDescent="0.25">
      <c r="A19" s="5">
        <v>41888</v>
      </c>
      <c r="B19" s="1" t="s">
        <v>29</v>
      </c>
      <c r="C19" s="1" t="s">
        <v>30</v>
      </c>
      <c r="D19" s="1" t="s">
        <v>31</v>
      </c>
      <c r="E19" s="6" t="s">
        <v>32</v>
      </c>
      <c r="F19" s="1" t="s">
        <v>40</v>
      </c>
      <c r="G19" s="1" t="s">
        <v>40</v>
      </c>
      <c r="H19" s="1"/>
      <c r="I19" s="1"/>
      <c r="J19" s="1"/>
      <c r="K19" s="1"/>
      <c r="L19" s="1" t="s">
        <v>61</v>
      </c>
      <c r="M19" s="5">
        <v>41891</v>
      </c>
      <c r="N19" s="1" t="s">
        <v>80</v>
      </c>
      <c r="U19" t="s">
        <v>261</v>
      </c>
    </row>
    <row r="20" spans="1:21" x14ac:dyDescent="0.25">
      <c r="A20" s="7">
        <v>41912</v>
      </c>
      <c r="B20" s="8" t="s">
        <v>145</v>
      </c>
      <c r="C20" s="8" t="s">
        <v>146</v>
      </c>
      <c r="D20" s="8"/>
      <c r="E20" s="9" t="s">
        <v>147</v>
      </c>
      <c r="F20" s="8" t="s">
        <v>55</v>
      </c>
      <c r="G20" s="8" t="s">
        <v>54</v>
      </c>
      <c r="H20" s="8"/>
      <c r="I20" s="8"/>
      <c r="J20" s="8"/>
      <c r="K20" s="8"/>
      <c r="L20" s="8"/>
      <c r="M20" s="7">
        <v>41920</v>
      </c>
      <c r="N20" s="8"/>
      <c r="S20">
        <f>4+5</f>
        <v>9</v>
      </c>
      <c r="U20" t="s">
        <v>261</v>
      </c>
    </row>
    <row r="21" spans="1:21" x14ac:dyDescent="0.25">
      <c r="A21" s="7">
        <v>41893</v>
      </c>
      <c r="B21" s="8" t="s">
        <v>97</v>
      </c>
      <c r="C21" s="8" t="s">
        <v>98</v>
      </c>
      <c r="D21" s="8" t="s">
        <v>99</v>
      </c>
      <c r="E21" s="9" t="s">
        <v>100</v>
      </c>
      <c r="F21" s="8" t="s">
        <v>55</v>
      </c>
      <c r="G21" s="8" t="s">
        <v>55</v>
      </c>
      <c r="H21" s="8"/>
      <c r="I21" s="8"/>
      <c r="J21" s="8"/>
      <c r="K21" s="8"/>
      <c r="L21" s="8"/>
      <c r="M21" s="7">
        <v>41897</v>
      </c>
      <c r="N21" s="8"/>
      <c r="S21">
        <f>5+3</f>
        <v>8</v>
      </c>
      <c r="U21" t="s">
        <v>261</v>
      </c>
    </row>
    <row r="22" spans="1:21" x14ac:dyDescent="0.25">
      <c r="A22" s="2">
        <v>41888</v>
      </c>
      <c r="B22" s="3" t="s">
        <v>33</v>
      </c>
      <c r="C22" s="3" t="s">
        <v>34</v>
      </c>
      <c r="D22" s="3" t="s">
        <v>35</v>
      </c>
      <c r="E22" s="4" t="s">
        <v>36</v>
      </c>
      <c r="F22" s="3" t="s">
        <v>40</v>
      </c>
      <c r="G22" s="3" t="s">
        <v>40</v>
      </c>
      <c r="H22" s="3"/>
      <c r="I22" s="3"/>
      <c r="J22" s="3"/>
      <c r="K22" s="3"/>
      <c r="L22" s="3" t="s">
        <v>53</v>
      </c>
      <c r="M22" s="2">
        <v>41891</v>
      </c>
      <c r="N22" s="3"/>
      <c r="U22" t="s">
        <v>261</v>
      </c>
    </row>
    <row r="23" spans="1:21" x14ac:dyDescent="0.25">
      <c r="A23" s="7">
        <v>41943</v>
      </c>
      <c r="B23" s="8" t="s">
        <v>194</v>
      </c>
      <c r="C23" s="8" t="s">
        <v>195</v>
      </c>
      <c r="D23" s="8" t="s">
        <v>197</v>
      </c>
      <c r="E23" s="9" t="s">
        <v>196</v>
      </c>
      <c r="F23" s="8" t="s">
        <v>54</v>
      </c>
      <c r="G23" s="8" t="s">
        <v>54</v>
      </c>
      <c r="H23" s="8"/>
      <c r="I23" s="8"/>
      <c r="J23" s="8"/>
      <c r="K23" s="8"/>
      <c r="L23" s="8" t="s">
        <v>198</v>
      </c>
      <c r="M23" s="7">
        <v>41948</v>
      </c>
      <c r="N23" s="8"/>
      <c r="O23" t="s">
        <v>80</v>
      </c>
      <c r="P23">
        <v>3</v>
      </c>
      <c r="R23">
        <v>2</v>
      </c>
      <c r="S23">
        <f>8+7</f>
        <v>15</v>
      </c>
      <c r="T23">
        <v>1</v>
      </c>
      <c r="U23" t="s">
        <v>261</v>
      </c>
    </row>
    <row r="24" spans="1:21" x14ac:dyDescent="0.25">
      <c r="A24" s="5">
        <v>41910</v>
      </c>
      <c r="B24" s="11" t="s">
        <v>153</v>
      </c>
      <c r="C24" s="11" t="s">
        <v>154</v>
      </c>
      <c r="D24" s="11" t="s">
        <v>155</v>
      </c>
      <c r="E24" s="12" t="s">
        <v>156</v>
      </c>
      <c r="F24" s="1" t="s">
        <v>55</v>
      </c>
      <c r="G24" s="1" t="s">
        <v>55</v>
      </c>
      <c r="H24" s="1"/>
      <c r="I24" s="1"/>
      <c r="J24" s="1"/>
      <c r="K24" s="1"/>
      <c r="L24" s="1"/>
      <c r="M24" s="5">
        <v>41915</v>
      </c>
      <c r="N24" s="1" t="s">
        <v>80</v>
      </c>
      <c r="U24" t="s">
        <v>261</v>
      </c>
    </row>
    <row r="25" spans="1:21" x14ac:dyDescent="0.25">
      <c r="A25" s="5">
        <v>41904</v>
      </c>
      <c r="B25" s="11" t="s">
        <v>123</v>
      </c>
      <c r="C25" s="11" t="s">
        <v>124</v>
      </c>
      <c r="D25" s="11"/>
      <c r="E25" s="12" t="s">
        <v>125</v>
      </c>
      <c r="F25" s="11" t="s">
        <v>84</v>
      </c>
      <c r="G25" s="11" t="s">
        <v>40</v>
      </c>
      <c r="H25" s="1"/>
      <c r="I25" s="1"/>
      <c r="J25" s="1"/>
      <c r="K25" s="1"/>
      <c r="L25" s="1" t="s">
        <v>52</v>
      </c>
      <c r="M25" s="5">
        <v>41904</v>
      </c>
      <c r="N25" s="1" t="s">
        <v>80</v>
      </c>
      <c r="P25">
        <v>4</v>
      </c>
      <c r="R25">
        <v>3</v>
      </c>
      <c r="S25" t="s">
        <v>214</v>
      </c>
      <c r="U25" t="s">
        <v>261</v>
      </c>
    </row>
    <row r="26" spans="1:21" x14ac:dyDescent="0.25">
      <c r="A26" s="7">
        <v>41920</v>
      </c>
      <c r="B26" s="8" t="s">
        <v>162</v>
      </c>
      <c r="C26" s="8" t="s">
        <v>163</v>
      </c>
      <c r="D26" s="8"/>
      <c r="E26" s="9" t="s">
        <v>164</v>
      </c>
      <c r="F26" s="8" t="s">
        <v>55</v>
      </c>
      <c r="G26" s="8" t="s">
        <v>54</v>
      </c>
      <c r="H26" s="8"/>
      <c r="I26" s="8"/>
      <c r="J26" s="8"/>
      <c r="K26" s="8"/>
      <c r="L26" s="8"/>
      <c r="M26" s="7">
        <v>41920</v>
      </c>
      <c r="N26" s="8"/>
      <c r="S26">
        <f>4+6</f>
        <v>10</v>
      </c>
      <c r="U26" t="s">
        <v>261</v>
      </c>
    </row>
    <row r="27" spans="1:21" x14ac:dyDescent="0.25">
      <c r="A27" s="5">
        <v>41911</v>
      </c>
      <c r="B27" s="1" t="s">
        <v>149</v>
      </c>
      <c r="C27" s="1" t="s">
        <v>150</v>
      </c>
      <c r="D27" s="1" t="s">
        <v>151</v>
      </c>
      <c r="E27" s="6" t="s">
        <v>152</v>
      </c>
      <c r="F27" s="1" t="s">
        <v>157</v>
      </c>
      <c r="G27" s="1" t="s">
        <v>157</v>
      </c>
      <c r="H27" s="1"/>
      <c r="I27" s="1"/>
      <c r="J27" s="1"/>
      <c r="K27" s="1"/>
      <c r="L27" s="1" t="s">
        <v>61</v>
      </c>
      <c r="M27" s="5">
        <v>41920</v>
      </c>
      <c r="N27" s="1" t="s">
        <v>80</v>
      </c>
      <c r="U27" t="s">
        <v>261</v>
      </c>
    </row>
    <row r="28" spans="1:21" x14ac:dyDescent="0.25">
      <c r="A28" s="5">
        <v>41889</v>
      </c>
      <c r="B28" s="1" t="s">
        <v>23</v>
      </c>
      <c r="C28" s="1" t="s">
        <v>22</v>
      </c>
      <c r="D28" s="1" t="s">
        <v>25</v>
      </c>
      <c r="E28" s="6" t="s">
        <v>24</v>
      </c>
      <c r="F28" s="1" t="s">
        <v>55</v>
      </c>
      <c r="G28" s="1" t="s">
        <v>54</v>
      </c>
      <c r="H28" s="1" t="s">
        <v>59</v>
      </c>
      <c r="I28" s="1"/>
      <c r="J28" s="1"/>
      <c r="K28" s="1"/>
      <c r="L28" s="1" t="s">
        <v>61</v>
      </c>
      <c r="M28" s="5">
        <v>41891</v>
      </c>
      <c r="N28" s="1" t="s">
        <v>80</v>
      </c>
      <c r="U28" t="s">
        <v>261</v>
      </c>
    </row>
    <row r="29" spans="1:21" x14ac:dyDescent="0.25">
      <c r="A29" s="7">
        <v>41897</v>
      </c>
      <c r="B29" s="8" t="s">
        <v>101</v>
      </c>
      <c r="C29" s="8" t="s">
        <v>102</v>
      </c>
      <c r="D29" s="8" t="s">
        <v>106</v>
      </c>
      <c r="E29" s="9" t="s">
        <v>103</v>
      </c>
      <c r="F29" s="8" t="s">
        <v>55</v>
      </c>
      <c r="G29" s="8" t="s">
        <v>56</v>
      </c>
      <c r="H29" s="8"/>
      <c r="I29" s="8"/>
      <c r="J29" s="8"/>
      <c r="K29" s="8"/>
      <c r="L29" s="8"/>
      <c r="M29" s="7">
        <v>41897</v>
      </c>
      <c r="N29" s="8"/>
      <c r="S29">
        <f>4+5</f>
        <v>9</v>
      </c>
      <c r="U29" t="s">
        <v>261</v>
      </c>
    </row>
    <row r="30" spans="1:21" x14ac:dyDescent="0.25">
      <c r="A30" s="5">
        <v>41929</v>
      </c>
      <c r="B30" s="1" t="s">
        <v>176</v>
      </c>
      <c r="C30" s="1" t="s">
        <v>177</v>
      </c>
      <c r="D30" s="1" t="s">
        <v>114</v>
      </c>
      <c r="E30" s="6" t="s">
        <v>207</v>
      </c>
      <c r="F30" s="1" t="s">
        <v>54</v>
      </c>
      <c r="G30" s="1" t="s">
        <v>55</v>
      </c>
      <c r="H30" s="1"/>
      <c r="I30" s="1"/>
      <c r="J30" s="1"/>
      <c r="K30" s="1"/>
      <c r="L30" s="11" t="s">
        <v>203</v>
      </c>
      <c r="M30" s="5">
        <v>41948</v>
      </c>
      <c r="N30" s="1" t="s">
        <v>80</v>
      </c>
      <c r="S30">
        <f>6+4</f>
        <v>10</v>
      </c>
      <c r="U30" t="s">
        <v>261</v>
      </c>
    </row>
    <row r="31" spans="1:21" x14ac:dyDescent="0.25">
      <c r="A31" s="7">
        <v>41915</v>
      </c>
      <c r="B31" s="8" t="s">
        <v>165</v>
      </c>
      <c r="C31" s="8" t="s">
        <v>166</v>
      </c>
      <c r="D31" s="8" t="s">
        <v>114</v>
      </c>
      <c r="E31" s="9" t="s">
        <v>167</v>
      </c>
      <c r="F31" s="8" t="s">
        <v>55</v>
      </c>
      <c r="G31" s="8" t="s">
        <v>84</v>
      </c>
      <c r="H31" s="8"/>
      <c r="I31" s="8"/>
      <c r="J31" s="8"/>
      <c r="K31" s="8"/>
      <c r="L31" s="8"/>
      <c r="M31" s="7">
        <v>41920</v>
      </c>
      <c r="N31" s="8"/>
      <c r="O31" t="s">
        <v>80</v>
      </c>
      <c r="Q31">
        <v>2</v>
      </c>
      <c r="S31">
        <f>5+6</f>
        <v>11</v>
      </c>
      <c r="U31" t="s">
        <v>261</v>
      </c>
    </row>
    <row r="32" spans="1:21" x14ac:dyDescent="0.25">
      <c r="A32" s="10">
        <v>41916</v>
      </c>
      <c r="B32" s="11" t="s">
        <v>168</v>
      </c>
      <c r="C32" s="11" t="s">
        <v>169</v>
      </c>
      <c r="D32" s="11" t="s">
        <v>114</v>
      </c>
      <c r="E32" s="12" t="s">
        <v>170</v>
      </c>
      <c r="F32" s="11" t="s">
        <v>55</v>
      </c>
      <c r="G32" s="11" t="s">
        <v>56</v>
      </c>
      <c r="H32" s="27"/>
      <c r="I32" s="1"/>
      <c r="J32" s="1"/>
      <c r="K32" s="1"/>
      <c r="L32" s="1" t="s">
        <v>61</v>
      </c>
      <c r="M32" s="5">
        <v>41920</v>
      </c>
      <c r="N32" s="1" t="s">
        <v>80</v>
      </c>
      <c r="U32" t="s">
        <v>261</v>
      </c>
    </row>
    <row r="33" spans="1:22" x14ac:dyDescent="0.25">
      <c r="A33" s="23">
        <v>41928</v>
      </c>
      <c r="B33" s="24" t="s">
        <v>178</v>
      </c>
      <c r="C33" s="24" t="s">
        <v>179</v>
      </c>
      <c r="D33" s="24" t="s">
        <v>181</v>
      </c>
      <c r="E33" s="26" t="s">
        <v>180</v>
      </c>
      <c r="F33" s="24" t="s">
        <v>55</v>
      </c>
      <c r="G33" s="24" t="s">
        <v>55</v>
      </c>
      <c r="H33" s="28"/>
      <c r="I33" s="28"/>
      <c r="J33" s="28"/>
      <c r="K33" s="28"/>
      <c r="L33" s="28" t="s">
        <v>61</v>
      </c>
      <c r="M33" s="29">
        <v>41948</v>
      </c>
      <c r="N33" s="28"/>
      <c r="S33">
        <f>4+6</f>
        <v>10</v>
      </c>
      <c r="U33" t="s">
        <v>261</v>
      </c>
    </row>
    <row r="34" spans="1:22" x14ac:dyDescent="0.25">
      <c r="A34" s="5">
        <v>41887</v>
      </c>
      <c r="B34" s="1" t="s">
        <v>13</v>
      </c>
      <c r="C34" s="1" t="s">
        <v>8</v>
      </c>
      <c r="D34" s="1" t="s">
        <v>9</v>
      </c>
      <c r="E34" s="6" t="s">
        <v>10</v>
      </c>
      <c r="F34" s="1" t="s">
        <v>40</v>
      </c>
      <c r="G34" s="1" t="s">
        <v>40</v>
      </c>
      <c r="H34" s="1"/>
      <c r="I34" s="1"/>
      <c r="J34" s="1"/>
      <c r="K34" s="1"/>
      <c r="L34" s="1" t="s">
        <v>61</v>
      </c>
      <c r="M34" s="5">
        <v>41891</v>
      </c>
      <c r="N34" s="1" t="s">
        <v>80</v>
      </c>
      <c r="U34" t="s">
        <v>261</v>
      </c>
    </row>
    <row r="35" spans="1:22" x14ac:dyDescent="0.25">
      <c r="A35" s="13">
        <v>41888</v>
      </c>
      <c r="B35" s="14" t="s">
        <v>44</v>
      </c>
      <c r="C35" s="14" t="s">
        <v>45</v>
      </c>
      <c r="D35" s="14" t="s">
        <v>6</v>
      </c>
      <c r="E35" s="15" t="s">
        <v>46</v>
      </c>
      <c r="F35" s="14" t="s">
        <v>40</v>
      </c>
      <c r="G35" s="14" t="s">
        <v>40</v>
      </c>
      <c r="H35" s="14"/>
      <c r="I35" s="14"/>
      <c r="J35" s="14"/>
      <c r="K35" s="14"/>
      <c r="L35" s="14" t="s">
        <v>51</v>
      </c>
      <c r="M35" s="13">
        <v>41891</v>
      </c>
      <c r="N35" s="14"/>
      <c r="U35" t="s">
        <v>261</v>
      </c>
    </row>
    <row r="36" spans="1:22" x14ac:dyDescent="0.25">
      <c r="A36" s="13">
        <v>41894</v>
      </c>
      <c r="B36" s="14" t="s">
        <v>87</v>
      </c>
      <c r="C36" s="14" t="s">
        <v>88</v>
      </c>
      <c r="D36" s="14" t="s">
        <v>89</v>
      </c>
      <c r="E36" s="15" t="s">
        <v>90</v>
      </c>
      <c r="F36" s="14" t="s">
        <v>40</v>
      </c>
      <c r="G36" s="14" t="s">
        <v>40</v>
      </c>
      <c r="H36" s="14" t="s">
        <v>105</v>
      </c>
      <c r="I36" s="14"/>
      <c r="J36" s="14"/>
      <c r="K36" s="14"/>
      <c r="L36" s="14" t="s">
        <v>104</v>
      </c>
      <c r="M36" s="13">
        <v>41900</v>
      </c>
      <c r="N36" s="14"/>
      <c r="U36" t="s">
        <v>261</v>
      </c>
    </row>
    <row r="37" spans="1:22" x14ac:dyDescent="0.25">
      <c r="A37" s="16">
        <v>41912</v>
      </c>
      <c r="B37" s="17" t="s">
        <v>141</v>
      </c>
      <c r="C37" s="17" t="s">
        <v>142</v>
      </c>
      <c r="D37" s="17"/>
      <c r="E37" s="18" t="s">
        <v>143</v>
      </c>
      <c r="F37" s="17"/>
      <c r="G37" s="17"/>
      <c r="H37" s="17"/>
      <c r="I37" s="17"/>
      <c r="J37" s="17"/>
      <c r="K37" s="17"/>
      <c r="L37" s="17" t="s">
        <v>144</v>
      </c>
      <c r="M37" s="16">
        <v>41915</v>
      </c>
      <c r="N37" s="17"/>
      <c r="U37" t="s">
        <v>261</v>
      </c>
    </row>
    <row r="38" spans="1:22" x14ac:dyDescent="0.25">
      <c r="A38" s="7">
        <v>41911</v>
      </c>
      <c r="B38" s="8" t="s">
        <v>158</v>
      </c>
      <c r="C38" s="8" t="s">
        <v>159</v>
      </c>
      <c r="D38" s="8" t="s">
        <v>114</v>
      </c>
      <c r="E38" s="9" t="s">
        <v>160</v>
      </c>
      <c r="F38" s="8" t="s">
        <v>54</v>
      </c>
      <c r="G38" s="8" t="s">
        <v>54</v>
      </c>
      <c r="H38" s="8"/>
      <c r="I38" s="8"/>
      <c r="J38" s="8"/>
      <c r="K38" s="8"/>
      <c r="L38" s="8"/>
      <c r="M38" s="7">
        <v>41920</v>
      </c>
      <c r="N38" s="8"/>
      <c r="P38">
        <v>2</v>
      </c>
      <c r="Q38">
        <v>4</v>
      </c>
      <c r="S38">
        <f>7+5</f>
        <v>12</v>
      </c>
      <c r="T38">
        <v>4</v>
      </c>
      <c r="U38" t="s">
        <v>261</v>
      </c>
    </row>
    <row r="39" spans="1:22" x14ac:dyDescent="0.25">
      <c r="A39" s="7">
        <v>41942</v>
      </c>
      <c r="B39" s="8" t="s">
        <v>186</v>
      </c>
      <c r="C39" s="8" t="s">
        <v>187</v>
      </c>
      <c r="D39" s="8" t="s">
        <v>188</v>
      </c>
      <c r="E39" s="25" t="s">
        <v>189</v>
      </c>
      <c r="F39" s="8" t="s">
        <v>54</v>
      </c>
      <c r="G39" s="8" t="s">
        <v>54</v>
      </c>
      <c r="H39" s="8"/>
      <c r="I39" s="8"/>
      <c r="J39" s="8"/>
      <c r="K39" s="8"/>
      <c r="L39" s="8"/>
      <c r="M39" s="7">
        <v>41948</v>
      </c>
      <c r="N39" s="8"/>
      <c r="O39" t="s">
        <v>80</v>
      </c>
      <c r="P39">
        <v>5</v>
      </c>
      <c r="Q39">
        <v>3</v>
      </c>
      <c r="R39">
        <v>4</v>
      </c>
      <c r="S39">
        <f>6+7</f>
        <v>13</v>
      </c>
      <c r="T39">
        <v>3</v>
      </c>
      <c r="V39" t="s">
        <v>54</v>
      </c>
    </row>
    <row r="40" spans="1:22" x14ac:dyDescent="0.25">
      <c r="A40" s="7">
        <v>41890</v>
      </c>
      <c r="B40" s="8" t="s">
        <v>41</v>
      </c>
      <c r="C40" s="8" t="s">
        <v>42</v>
      </c>
      <c r="D40" s="8" t="s">
        <v>60</v>
      </c>
      <c r="E40" s="9" t="s">
        <v>43</v>
      </c>
      <c r="F40" s="8" t="s">
        <v>54</v>
      </c>
      <c r="G40" s="8" t="s">
        <v>56</v>
      </c>
      <c r="H40" s="8"/>
      <c r="I40" s="8"/>
      <c r="J40" s="8"/>
      <c r="K40" s="8"/>
      <c r="L40" s="8"/>
      <c r="M40" s="7">
        <v>41891</v>
      </c>
      <c r="N40" s="8"/>
      <c r="O40" t="s">
        <v>80</v>
      </c>
      <c r="S40">
        <f>5+5</f>
        <v>10</v>
      </c>
      <c r="U40" t="s">
        <v>261</v>
      </c>
    </row>
    <row r="41" spans="1:22" x14ac:dyDescent="0.25">
      <c r="A41" s="13">
        <v>41887</v>
      </c>
      <c r="B41" s="14" t="s">
        <v>4</v>
      </c>
      <c r="C41" s="14" t="s">
        <v>5</v>
      </c>
      <c r="D41" s="14" t="s">
        <v>6</v>
      </c>
      <c r="E41" s="15" t="s">
        <v>7</v>
      </c>
      <c r="F41" s="14" t="s">
        <v>40</v>
      </c>
      <c r="G41" s="14" t="s">
        <v>40</v>
      </c>
      <c r="H41" s="14"/>
      <c r="I41" s="14"/>
      <c r="J41" s="14"/>
      <c r="K41" s="14"/>
      <c r="L41" s="14" t="s">
        <v>51</v>
      </c>
      <c r="M41" s="13">
        <v>41891</v>
      </c>
      <c r="N41" s="14"/>
      <c r="U41" t="s">
        <v>261</v>
      </c>
    </row>
    <row r="42" spans="1:22" x14ac:dyDescent="0.25">
      <c r="A42" s="7">
        <v>41899</v>
      </c>
      <c r="B42" s="8" t="s">
        <v>112</v>
      </c>
      <c r="C42" s="8" t="s">
        <v>113</v>
      </c>
      <c r="D42" s="8" t="s">
        <v>114</v>
      </c>
      <c r="E42" s="9" t="s">
        <v>115</v>
      </c>
      <c r="F42" s="8" t="s">
        <v>55</v>
      </c>
      <c r="G42" s="8" t="s">
        <v>55</v>
      </c>
      <c r="H42" s="8"/>
      <c r="I42" s="8"/>
      <c r="J42" s="8"/>
      <c r="K42" s="8"/>
      <c r="L42" s="8"/>
      <c r="M42" s="7">
        <v>41900</v>
      </c>
      <c r="N42" s="8"/>
      <c r="S42">
        <f>5+4</f>
        <v>9</v>
      </c>
      <c r="U42" t="s">
        <v>261</v>
      </c>
    </row>
    <row r="43" spans="1:22" x14ac:dyDescent="0.25">
      <c r="A43" s="16">
        <v>41903</v>
      </c>
      <c r="B43" s="17" t="s">
        <v>120</v>
      </c>
      <c r="C43" s="17" t="s">
        <v>121</v>
      </c>
      <c r="D43" s="17" t="s">
        <v>135</v>
      </c>
      <c r="E43" s="18" t="s">
        <v>122</v>
      </c>
      <c r="F43" s="17" t="s">
        <v>54</v>
      </c>
      <c r="G43" s="17" t="s">
        <v>54</v>
      </c>
      <c r="H43" s="17"/>
      <c r="I43" s="17"/>
      <c r="J43" s="17"/>
      <c r="K43" s="17"/>
      <c r="L43" s="17" t="s">
        <v>148</v>
      </c>
      <c r="M43" s="16">
        <v>41915</v>
      </c>
      <c r="N43" s="17"/>
      <c r="U43" t="s">
        <v>261</v>
      </c>
    </row>
    <row r="44" spans="1:22" x14ac:dyDescent="0.25">
      <c r="A44" s="16">
        <v>41893</v>
      </c>
      <c r="B44" s="17" t="s">
        <v>81</v>
      </c>
      <c r="C44" s="17" t="s">
        <v>82</v>
      </c>
      <c r="D44" s="17" t="s">
        <v>83</v>
      </c>
      <c r="E44" s="18" t="s">
        <v>86</v>
      </c>
      <c r="F44" s="17" t="s">
        <v>84</v>
      </c>
      <c r="G44" s="17" t="s">
        <v>85</v>
      </c>
      <c r="H44" s="17"/>
      <c r="I44" s="17"/>
      <c r="J44" s="17"/>
      <c r="K44" s="17"/>
      <c r="L44" s="17" t="s">
        <v>140</v>
      </c>
      <c r="M44" s="16">
        <v>41915</v>
      </c>
      <c r="N44" s="17"/>
      <c r="U44" t="s">
        <v>261</v>
      </c>
    </row>
    <row r="45" spans="1:22" x14ac:dyDescent="0.25">
      <c r="A45" s="5">
        <v>41891</v>
      </c>
      <c r="B45" s="1" t="s">
        <v>68</v>
      </c>
      <c r="C45" s="1" t="s">
        <v>69</v>
      </c>
      <c r="D45" s="1" t="s">
        <v>70</v>
      </c>
      <c r="E45" s="6" t="s">
        <v>71</v>
      </c>
      <c r="F45" s="1" t="s">
        <v>40</v>
      </c>
      <c r="G45" s="1" t="s">
        <v>40</v>
      </c>
      <c r="H45" s="1"/>
      <c r="I45" s="1"/>
      <c r="J45" s="1"/>
      <c r="K45" s="1"/>
      <c r="L45" s="1" t="s">
        <v>72</v>
      </c>
      <c r="M45" s="5">
        <v>41892</v>
      </c>
      <c r="N45" s="1" t="s">
        <v>80</v>
      </c>
      <c r="U45" t="s">
        <v>261</v>
      </c>
    </row>
    <row r="46" spans="1:22" x14ac:dyDescent="0.25">
      <c r="B46" t="s">
        <v>215</v>
      </c>
      <c r="C46" t="s">
        <v>216</v>
      </c>
      <c r="D46" t="s">
        <v>217</v>
      </c>
      <c r="E46" s="30" t="s">
        <v>218</v>
      </c>
      <c r="F46" t="s">
        <v>55</v>
      </c>
      <c r="G46" t="s">
        <v>54</v>
      </c>
      <c r="U46" t="s">
        <v>261</v>
      </c>
    </row>
    <row r="47" spans="1:22" x14ac:dyDescent="0.25">
      <c r="B47" t="s">
        <v>219</v>
      </c>
      <c r="C47" t="s">
        <v>220</v>
      </c>
      <c r="D47" t="s">
        <v>221</v>
      </c>
      <c r="F47" t="s">
        <v>55</v>
      </c>
      <c r="U47" t="s">
        <v>261</v>
      </c>
    </row>
    <row r="48" spans="1:22" x14ac:dyDescent="0.25">
      <c r="B48" t="s">
        <v>222</v>
      </c>
      <c r="C48" t="s">
        <v>223</v>
      </c>
      <c r="D48" t="s">
        <v>224</v>
      </c>
      <c r="E48" s="30" t="s">
        <v>245</v>
      </c>
      <c r="F48" t="s">
        <v>54</v>
      </c>
      <c r="G48" t="s">
        <v>55</v>
      </c>
      <c r="U48" t="s">
        <v>261</v>
      </c>
    </row>
    <row r="49" spans="2:22" x14ac:dyDescent="0.25">
      <c r="B49" t="s">
        <v>225</v>
      </c>
      <c r="C49" t="s">
        <v>226</v>
      </c>
      <c r="D49" t="s">
        <v>244</v>
      </c>
      <c r="E49" s="30" t="s">
        <v>243</v>
      </c>
      <c r="F49" t="s">
        <v>54</v>
      </c>
      <c r="G49" t="s">
        <v>54</v>
      </c>
      <c r="U49" t="s">
        <v>261</v>
      </c>
    </row>
    <row r="50" spans="2:22" x14ac:dyDescent="0.25">
      <c r="B50" t="s">
        <v>227</v>
      </c>
      <c r="C50" t="s">
        <v>228</v>
      </c>
      <c r="D50" t="s">
        <v>230</v>
      </c>
      <c r="E50" s="30" t="s">
        <v>229</v>
      </c>
      <c r="F50" t="s">
        <v>56</v>
      </c>
      <c r="G50" t="s">
        <v>85</v>
      </c>
      <c r="O50" t="s">
        <v>80</v>
      </c>
      <c r="U50" t="s">
        <v>261</v>
      </c>
    </row>
    <row r="51" spans="2:22" x14ac:dyDescent="0.25">
      <c r="B51" t="s">
        <v>231</v>
      </c>
      <c r="C51" t="s">
        <v>232</v>
      </c>
      <c r="E51" s="30" t="s">
        <v>233</v>
      </c>
      <c r="F51" t="s">
        <v>54</v>
      </c>
      <c r="G51" t="s">
        <v>55</v>
      </c>
      <c r="U51" t="s">
        <v>261</v>
      </c>
    </row>
    <row r="52" spans="2:22" x14ac:dyDescent="0.25">
      <c r="B52" t="s">
        <v>234</v>
      </c>
      <c r="C52" t="s">
        <v>235</v>
      </c>
      <c r="F52" t="s">
        <v>85</v>
      </c>
      <c r="G52" t="s">
        <v>85</v>
      </c>
      <c r="L52" t="s">
        <v>255</v>
      </c>
      <c r="U52" t="s">
        <v>261</v>
      </c>
    </row>
    <row r="53" spans="2:22" x14ac:dyDescent="0.25">
      <c r="B53" t="s">
        <v>172</v>
      </c>
      <c r="C53" t="s">
        <v>236</v>
      </c>
      <c r="D53" t="s">
        <v>237</v>
      </c>
      <c r="E53" s="30" t="s">
        <v>238</v>
      </c>
      <c r="F53" t="s">
        <v>55</v>
      </c>
      <c r="G53" t="s">
        <v>55</v>
      </c>
      <c r="U53" t="s">
        <v>261</v>
      </c>
    </row>
    <row r="54" spans="2:22" x14ac:dyDescent="0.25">
      <c r="B54" t="s">
        <v>239</v>
      </c>
      <c r="C54" t="s">
        <v>240</v>
      </c>
      <c r="D54" t="s">
        <v>241</v>
      </c>
      <c r="E54" s="30" t="s">
        <v>242</v>
      </c>
      <c r="F54" t="s">
        <v>54</v>
      </c>
      <c r="G54" t="s">
        <v>54</v>
      </c>
      <c r="O54" t="s">
        <v>80</v>
      </c>
      <c r="U54" t="s">
        <v>261</v>
      </c>
    </row>
    <row r="55" spans="2:22" x14ac:dyDescent="0.25">
      <c r="B55" t="s">
        <v>246</v>
      </c>
      <c r="C55" t="s">
        <v>247</v>
      </c>
      <c r="D55" t="s">
        <v>248</v>
      </c>
      <c r="E55" s="30" t="s">
        <v>249</v>
      </c>
      <c r="F55" t="s">
        <v>56</v>
      </c>
      <c r="G55" t="s">
        <v>54</v>
      </c>
      <c r="U55" t="s">
        <v>261</v>
      </c>
    </row>
    <row r="56" spans="2:22" x14ac:dyDescent="0.25">
      <c r="B56" t="s">
        <v>204</v>
      </c>
      <c r="C56" t="s">
        <v>205</v>
      </c>
      <c r="D56" t="s">
        <v>114</v>
      </c>
      <c r="F56" t="s">
        <v>54</v>
      </c>
      <c r="G56" t="s">
        <v>254</v>
      </c>
      <c r="U56" t="s">
        <v>261</v>
      </c>
    </row>
    <row r="57" spans="2:22" x14ac:dyDescent="0.25">
      <c r="B57" t="s">
        <v>250</v>
      </c>
      <c r="C57" t="s">
        <v>251</v>
      </c>
      <c r="D57" t="s">
        <v>252</v>
      </c>
      <c r="E57" s="31" t="s">
        <v>253</v>
      </c>
      <c r="F57" t="s">
        <v>54</v>
      </c>
      <c r="G57" t="s">
        <v>54</v>
      </c>
      <c r="O57" t="s">
        <v>80</v>
      </c>
      <c r="V57" t="s">
        <v>54</v>
      </c>
    </row>
    <row r="58" spans="2:22" x14ac:dyDescent="0.25">
      <c r="B58" t="s">
        <v>256</v>
      </c>
      <c r="C58" t="s">
        <v>257</v>
      </c>
      <c r="D58" t="s">
        <v>258</v>
      </c>
      <c r="E58" s="30" t="s">
        <v>259</v>
      </c>
      <c r="F58" t="s">
        <v>54</v>
      </c>
      <c r="G58" t="s">
        <v>54</v>
      </c>
      <c r="U58" t="s">
        <v>261</v>
      </c>
    </row>
  </sheetData>
  <autoFilter ref="A1:S1"/>
  <sortState ref="A2:S45">
    <sortCondition ref="B2:B45"/>
  </sortState>
  <hyperlinks>
    <hyperlink ref="E41" r:id="rId1"/>
    <hyperlink ref="E34" r:id="rId2"/>
    <hyperlink ref="E2" r:id="rId3"/>
    <hyperlink ref="E28" r:id="rId4"/>
    <hyperlink ref="E15" r:id="rId5"/>
    <hyperlink ref="E19" r:id="rId6"/>
    <hyperlink ref="E22" r:id="rId7"/>
    <hyperlink ref="E11" r:id="rId8"/>
    <hyperlink ref="E40" r:id="rId9"/>
    <hyperlink ref="E35" r:id="rId10"/>
    <hyperlink ref="E4" r:id="rId11"/>
    <hyperlink ref="E45" r:id="rId12"/>
    <hyperlink ref="E10" r:id="rId13"/>
    <hyperlink ref="E8" r:id="rId14"/>
    <hyperlink ref="E44" r:id="rId15"/>
    <hyperlink ref="E36" r:id="rId16"/>
    <hyperlink ref="E3" r:id="rId17"/>
    <hyperlink ref="E21" r:id="rId18"/>
    <hyperlink ref="E29" r:id="rId19"/>
    <hyperlink ref="E17" r:id="rId20"/>
    <hyperlink ref="E42" r:id="rId21"/>
    <hyperlink ref="E6" r:id="rId22"/>
    <hyperlink ref="E43" r:id="rId23"/>
    <hyperlink ref="E25" r:id="rId24"/>
    <hyperlink ref="E9" r:id="rId25"/>
    <hyperlink ref="E18" r:id="rId26"/>
    <hyperlink ref="E12" r:id="rId27"/>
    <hyperlink ref="E37" r:id="rId28"/>
    <hyperlink ref="E20" r:id="rId29"/>
    <hyperlink ref="E27" r:id="rId30"/>
    <hyperlink ref="E24" r:id="rId31"/>
    <hyperlink ref="E38" r:id="rId32"/>
    <hyperlink ref="E26" r:id="rId33"/>
    <hyperlink ref="E31" r:id="rId34"/>
    <hyperlink ref="E32" r:id="rId35"/>
    <hyperlink ref="E14" r:id="rId36"/>
    <hyperlink ref="E33" r:id="rId37"/>
    <hyperlink ref="E5" r:id="rId38"/>
    <hyperlink ref="E23" r:id="rId39"/>
    <hyperlink ref="E13" r:id="rId40"/>
    <hyperlink ref="E7" r:id="rId41"/>
    <hyperlink ref="E39" r:id="rId42"/>
    <hyperlink ref="E30" r:id="rId43"/>
    <hyperlink ref="E16" r:id="rId44"/>
    <hyperlink ref="E46" r:id="rId45"/>
    <hyperlink ref="E49" r:id="rId46"/>
    <hyperlink ref="E48" r:id="rId47"/>
    <hyperlink ref="E55" r:id="rId48"/>
    <hyperlink ref="E54" r:id="rId49"/>
    <hyperlink ref="E53" r:id="rId50"/>
    <hyperlink ref="E51" r:id="rId51"/>
    <hyperlink ref="E50" r:id="rId52"/>
    <hyperlink ref="E57" r:id="rId53" display="mailto:anthony.thelliez@live.fr"/>
    <hyperlink ref="E58" r:id="rId54"/>
  </hyperlinks>
  <pageMargins left="0.7" right="0.7" top="0.75" bottom="0.75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Sylvia</cp:lastModifiedBy>
  <dcterms:created xsi:type="dcterms:W3CDTF">2014-09-05T12:55:42Z</dcterms:created>
  <dcterms:modified xsi:type="dcterms:W3CDTF">2015-01-05T17:55:58Z</dcterms:modified>
</cp:coreProperties>
</file>